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65" yWindow="65491" windowWidth="19320" windowHeight="137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<sst xmlns="http://schemas.openxmlformats.org/spreadsheetml/2006/main" count="220" uniqueCount="114">
  <si>
    <t>School</t>
  </si>
  <si>
    <t>Start</t>
  </si>
  <si>
    <t>Name</t>
  </si>
  <si>
    <t>ft 9</t>
  </si>
  <si>
    <t>bk 9</t>
  </si>
  <si>
    <t>in</t>
  </si>
  <si>
    <t>place</t>
  </si>
  <si>
    <t>points</t>
  </si>
  <si>
    <t>Brendan McLeod</t>
  </si>
  <si>
    <t>La Conner</t>
  </si>
  <si>
    <t>Ben Reidy</t>
  </si>
  <si>
    <t>Cedar Park Christian</t>
  </si>
  <si>
    <t>Brytt Weber</t>
  </si>
  <si>
    <t>Lopez Island</t>
  </si>
  <si>
    <t>Colin Diamond</t>
  </si>
  <si>
    <t>Bear Creek</t>
  </si>
  <si>
    <t>Wilson Crawford</t>
  </si>
  <si>
    <t>Jeremiah Lee</t>
  </si>
  <si>
    <t>Grace Academy</t>
  </si>
  <si>
    <t>Charlie Jones</t>
  </si>
  <si>
    <t>Crosspoint Academy</t>
  </si>
  <si>
    <t>Aaron Gillis</t>
  </si>
  <si>
    <t>Austin Likes</t>
  </si>
  <si>
    <t>Roo Smith</t>
  </si>
  <si>
    <t>Orcas Island</t>
  </si>
  <si>
    <t>Anthony Shultz</t>
  </si>
  <si>
    <t>Rainier Christian</t>
  </si>
  <si>
    <t>Colby Cadigan</t>
  </si>
  <si>
    <t>Mattthew Mistele</t>
  </si>
  <si>
    <t>Dylan Watkins</t>
  </si>
  <si>
    <t>Evan Cross</t>
  </si>
  <si>
    <t>Shorewood/Seattle Lutheran</t>
  </si>
  <si>
    <t>Yr.</t>
  </si>
  <si>
    <t>Pepe Fajardo</t>
  </si>
  <si>
    <t>Phoenix Moomaw</t>
  </si>
  <si>
    <t>Jordan King</t>
  </si>
  <si>
    <t>Cameron Akers</t>
  </si>
  <si>
    <t>Connor Christian</t>
  </si>
  <si>
    <t>d-1 Alt</t>
  </si>
  <si>
    <t>Josh Lee</t>
  </si>
  <si>
    <t>d-2 Alt</t>
  </si>
  <si>
    <t>John Hutchins</t>
  </si>
  <si>
    <t>Kelly McCartney</t>
  </si>
  <si>
    <t>Sarah Reeve</t>
  </si>
  <si>
    <t>Gracie Matthews</t>
  </si>
  <si>
    <t>Emily Van Dam</t>
  </si>
  <si>
    <t>Ally Warnke</t>
  </si>
  <si>
    <t>Lauren Gillis</t>
  </si>
  <si>
    <t>Mara Nutt</t>
  </si>
  <si>
    <t>Alana Fiske</t>
  </si>
  <si>
    <t>Connie Korenovsky</t>
  </si>
  <si>
    <t>Kennedy Lucas</t>
  </si>
  <si>
    <t>Mount Vernon Christian</t>
  </si>
  <si>
    <t>Jessica Jones</t>
  </si>
  <si>
    <t>Hannah Campbell</t>
  </si>
  <si>
    <t>Marilyn Gladstein</t>
  </si>
  <si>
    <t>Northwest Yeshiva</t>
  </si>
  <si>
    <t>Chanel Thompson</t>
  </si>
  <si>
    <t>Micaela Stewin</t>
  </si>
  <si>
    <t>Naomi Tuttle</t>
  </si>
  <si>
    <t>Mackenzie Reeves</t>
  </si>
  <si>
    <t>Northwest Christian</t>
  </si>
  <si>
    <t>Emma Larton</t>
  </si>
  <si>
    <t>South Bend</t>
  </si>
  <si>
    <t>Emily Fluke</t>
  </si>
  <si>
    <t>Willapa Valley</t>
  </si>
  <si>
    <t>Elizabeth Shoemaker</t>
  </si>
  <si>
    <t>Aubrey Swigart</t>
  </si>
  <si>
    <t>Rachel Wathne</t>
  </si>
  <si>
    <t>Chloe' Mason</t>
  </si>
  <si>
    <t>Lopez Izland</t>
  </si>
  <si>
    <t>Kelly Mclung</t>
  </si>
  <si>
    <t>Rebecca Mezistrano</t>
  </si>
  <si>
    <t>Julianna Smith</t>
  </si>
  <si>
    <t>Riley Magnuson</t>
  </si>
  <si>
    <t>Shorewood /Seattle Luth</t>
  </si>
  <si>
    <t>Shorewood / Seattle Luth</t>
  </si>
  <si>
    <t>Dist 1 &amp; 2  Bi Districts 2014</t>
  </si>
  <si>
    <t>Katie McKnight</t>
  </si>
  <si>
    <t>Seattle Lutheran</t>
  </si>
  <si>
    <t>X</t>
  </si>
  <si>
    <t>1st</t>
  </si>
  <si>
    <t>2nd</t>
  </si>
  <si>
    <t>6th</t>
  </si>
  <si>
    <t>4th</t>
  </si>
  <si>
    <t>3rd</t>
  </si>
  <si>
    <t>5th</t>
  </si>
  <si>
    <t>7th</t>
  </si>
  <si>
    <t>1-Alt</t>
  </si>
  <si>
    <t>8th</t>
  </si>
  <si>
    <t>N/A</t>
  </si>
  <si>
    <t>Qualified - but not able to go to state - Finished 7th Overall</t>
  </si>
  <si>
    <t>9th</t>
  </si>
  <si>
    <t xml:space="preserve">10th </t>
  </si>
  <si>
    <t>Ties between non-medalists - ribbons were awarded, but seeding was placed for State</t>
  </si>
  <si>
    <t>Cedar Park Christian - MLT</t>
  </si>
  <si>
    <t>LaConner</t>
  </si>
  <si>
    <t>State Qualifiers &amp; Alternates</t>
  </si>
  <si>
    <t>2-Alt</t>
  </si>
  <si>
    <t>Med.</t>
  </si>
  <si>
    <t>DQ</t>
  </si>
  <si>
    <t>11th</t>
  </si>
  <si>
    <t>14th</t>
  </si>
  <si>
    <t>T-6th</t>
  </si>
  <si>
    <t>T-8th</t>
  </si>
  <si>
    <t>13th</t>
  </si>
  <si>
    <t>10th</t>
  </si>
  <si>
    <t>16th</t>
  </si>
  <si>
    <t>15th</t>
  </si>
  <si>
    <t>3-Alt</t>
  </si>
  <si>
    <t>3th</t>
  </si>
  <si>
    <t>12th</t>
  </si>
  <si>
    <t>T-11th</t>
  </si>
  <si>
    <t xml:space="preserve">Tri-District Champion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</si>
</sst>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0" fontId="0" fillId="0" borderId="0" xfId="0" applyNumberFormat="1" applyBorder="1" applyAlignment="1">
      <alignment horizontal="left"/>
    </xf>
    <xf numFmtId="46" fontId="0" fillId="0" borderId="0" xfId="0" applyNumberFormat="1" applyBorder="1" applyAlignment="1">
      <alignment horizontal="left"/>
    </xf>
    <xf numFmtId="2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20" fontId="41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20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24">
      <selection activeCell="C44" sqref="C44:C45"/>
    </sheetView>
  </sheetViews>
  <sheetFormatPr defaultColWidth="11.00390625" defaultRowHeight="12.75"/>
  <cols>
    <col min="1" max="1" width="7.125" style="3" customWidth="1"/>
    <col min="2" max="2" width="17.75390625" style="1" customWidth="1"/>
    <col min="3" max="3" width="4.25390625" style="2" customWidth="1"/>
    <col min="4" max="4" width="25.00390625" style="1" bestFit="1" customWidth="1"/>
    <col min="5" max="5" width="4.375" style="2" customWidth="1"/>
    <col min="6" max="6" width="4.25390625" style="2" customWidth="1"/>
    <col min="7" max="7" width="4.375" style="2" customWidth="1"/>
    <col min="8" max="8" width="6.50390625" style="2" bestFit="1" customWidth="1"/>
    <col min="9" max="9" width="9.00390625" style="2" customWidth="1"/>
    <col min="10" max="10" width="1.4921875" style="2" customWidth="1"/>
    <col min="11" max="11" width="7.50390625" style="3" customWidth="1"/>
    <col min="12" max="12" width="17.625" style="1" customWidth="1"/>
    <col min="13" max="13" width="4.375" style="2" customWidth="1"/>
    <col min="14" max="14" width="25.00390625" style="1" bestFit="1" customWidth="1"/>
    <col min="15" max="17" width="5.125" style="2" customWidth="1"/>
    <col min="18" max="18" width="7.125" style="2" bestFit="1" customWidth="1"/>
    <col min="19" max="19" width="9.00390625" style="2" customWidth="1"/>
    <col min="20" max="16384" width="11.00390625" style="1" customWidth="1"/>
  </cols>
  <sheetData>
    <row r="1" spans="1:2" ht="12.75">
      <c r="A1" s="9" t="s">
        <v>77</v>
      </c>
      <c r="B1" s="7"/>
    </row>
    <row r="2" spans="1:19" s="28" customFormat="1" ht="12.75">
      <c r="A2" s="27" t="s">
        <v>1</v>
      </c>
      <c r="B2" s="28" t="s">
        <v>2</v>
      </c>
      <c r="C2" s="14" t="s">
        <v>32</v>
      </c>
      <c r="D2" s="28" t="s">
        <v>0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/>
      <c r="K2" s="27" t="s">
        <v>1</v>
      </c>
      <c r="L2" s="28" t="s">
        <v>2</v>
      </c>
      <c r="M2" s="14" t="s">
        <v>32</v>
      </c>
      <c r="N2" s="28" t="s">
        <v>0</v>
      </c>
      <c r="O2" s="14" t="s">
        <v>3</v>
      </c>
      <c r="P2" s="14" t="s">
        <v>4</v>
      </c>
      <c r="Q2" s="14" t="s">
        <v>5</v>
      </c>
      <c r="R2" s="14" t="s">
        <v>6</v>
      </c>
      <c r="S2" s="14" t="s">
        <v>7</v>
      </c>
    </row>
    <row r="3" ht="6.75" customHeight="1"/>
    <row r="4" spans="1:17" ht="12.75">
      <c r="A4" s="6">
        <v>0.4583333333333333</v>
      </c>
      <c r="B4" s="7" t="s">
        <v>8</v>
      </c>
      <c r="C4" s="8">
        <v>12</v>
      </c>
      <c r="D4" s="7" t="s">
        <v>9</v>
      </c>
      <c r="E4" s="8">
        <v>40</v>
      </c>
      <c r="F4" s="8">
        <f>G4-E4</f>
        <v>37</v>
      </c>
      <c r="G4" s="8">
        <v>77</v>
      </c>
      <c r="H4" s="8" t="s">
        <v>81</v>
      </c>
      <c r="I4" s="2">
        <v>30</v>
      </c>
      <c r="K4" s="4">
        <v>0.4930555555555556</v>
      </c>
      <c r="L4" s="1" t="s">
        <v>42</v>
      </c>
      <c r="M4" s="2">
        <v>11</v>
      </c>
      <c r="N4" s="1" t="s">
        <v>20</v>
      </c>
      <c r="O4" s="2">
        <v>48</v>
      </c>
      <c r="P4" s="2">
        <v>55</v>
      </c>
      <c r="Q4" s="10" t="s">
        <v>100</v>
      </c>
    </row>
    <row r="5" spans="1:19" ht="12.75">
      <c r="A5" s="6">
        <v>0.4583333333333333</v>
      </c>
      <c r="B5" s="7" t="s">
        <v>10</v>
      </c>
      <c r="C5" s="8">
        <v>12</v>
      </c>
      <c r="D5" s="7" t="s">
        <v>11</v>
      </c>
      <c r="E5" s="8">
        <v>38</v>
      </c>
      <c r="F5" s="8">
        <f aca="true" t="shared" si="0" ref="F5:F25">G5-E5</f>
        <v>40</v>
      </c>
      <c r="G5" s="8">
        <v>78</v>
      </c>
      <c r="H5" s="8" t="s">
        <v>82</v>
      </c>
      <c r="I5" s="2">
        <v>25</v>
      </c>
      <c r="K5" s="6">
        <v>0.4930555555555556</v>
      </c>
      <c r="L5" s="7" t="s">
        <v>43</v>
      </c>
      <c r="M5" s="8">
        <v>12</v>
      </c>
      <c r="N5" s="7" t="s">
        <v>13</v>
      </c>
      <c r="O5" s="8">
        <v>46</v>
      </c>
      <c r="P5" s="8">
        <v>56</v>
      </c>
      <c r="Q5" s="8">
        <f aca="true" t="shared" si="1" ref="Q5:Q34">O5+P5</f>
        <v>102</v>
      </c>
      <c r="R5" s="8" t="s">
        <v>82</v>
      </c>
      <c r="S5" s="2">
        <v>25</v>
      </c>
    </row>
    <row r="6" spans="1:19" ht="12.75">
      <c r="A6" s="22">
        <v>0.4583333333333333</v>
      </c>
      <c r="B6" s="23" t="s">
        <v>12</v>
      </c>
      <c r="C6" s="15">
        <v>10</v>
      </c>
      <c r="D6" s="23" t="s">
        <v>13</v>
      </c>
      <c r="E6" s="15">
        <v>46</v>
      </c>
      <c r="F6" s="15">
        <f t="shared" si="0"/>
        <v>46</v>
      </c>
      <c r="G6" s="15">
        <v>92</v>
      </c>
      <c r="H6" s="15" t="s">
        <v>103</v>
      </c>
      <c r="I6" s="2">
        <v>14.5</v>
      </c>
      <c r="K6" s="6">
        <v>0.4930555555555556</v>
      </c>
      <c r="L6" s="7" t="s">
        <v>44</v>
      </c>
      <c r="M6" s="8">
        <v>11</v>
      </c>
      <c r="N6" s="7" t="s">
        <v>15</v>
      </c>
      <c r="O6" s="8">
        <v>55</v>
      </c>
      <c r="P6" s="8">
        <v>55</v>
      </c>
      <c r="Q6" s="8">
        <f t="shared" si="1"/>
        <v>110</v>
      </c>
      <c r="R6" s="8" t="s">
        <v>84</v>
      </c>
      <c r="S6" s="2">
        <v>18</v>
      </c>
    </row>
    <row r="7" spans="1:19" ht="12.75">
      <c r="A7" s="6">
        <v>0.4583333333333333</v>
      </c>
      <c r="B7" s="7" t="s">
        <v>14</v>
      </c>
      <c r="C7" s="8">
        <v>11</v>
      </c>
      <c r="D7" s="7" t="s">
        <v>15</v>
      </c>
      <c r="E7" s="8">
        <v>45</v>
      </c>
      <c r="F7" s="8">
        <f t="shared" si="0"/>
        <v>43</v>
      </c>
      <c r="G7" s="8">
        <v>88</v>
      </c>
      <c r="H7" s="8" t="s">
        <v>84</v>
      </c>
      <c r="I7" s="2">
        <v>18</v>
      </c>
      <c r="K7" s="22">
        <v>0.4930555555555556</v>
      </c>
      <c r="L7" s="23" t="s">
        <v>45</v>
      </c>
      <c r="M7" s="15">
        <v>10</v>
      </c>
      <c r="N7" s="23" t="s">
        <v>18</v>
      </c>
      <c r="O7" s="15">
        <v>58</v>
      </c>
      <c r="P7" s="15">
        <v>59</v>
      </c>
      <c r="Q7" s="15">
        <f t="shared" si="1"/>
        <v>117</v>
      </c>
      <c r="R7" s="15" t="s">
        <v>112</v>
      </c>
      <c r="S7" s="2">
        <v>9.5</v>
      </c>
    </row>
    <row r="8" ht="12.75">
      <c r="H8" s="10"/>
    </row>
    <row r="9" spans="1:19" ht="12.75">
      <c r="A9" s="6">
        <v>0.46527777777777773</v>
      </c>
      <c r="B9" s="7" t="s">
        <v>16</v>
      </c>
      <c r="C9" s="8">
        <v>11</v>
      </c>
      <c r="D9" s="7" t="s">
        <v>9</v>
      </c>
      <c r="E9" s="8">
        <v>43</v>
      </c>
      <c r="F9" s="8">
        <f t="shared" si="0"/>
        <v>42</v>
      </c>
      <c r="G9" s="8">
        <v>85</v>
      </c>
      <c r="H9" s="8" t="s">
        <v>85</v>
      </c>
      <c r="I9" s="2">
        <v>20</v>
      </c>
      <c r="K9" s="6">
        <v>0.5</v>
      </c>
      <c r="L9" s="7" t="s">
        <v>46</v>
      </c>
      <c r="M9" s="8">
        <v>10</v>
      </c>
      <c r="N9" s="7" t="s">
        <v>79</v>
      </c>
      <c r="O9" s="8">
        <v>56</v>
      </c>
      <c r="P9" s="8">
        <v>63</v>
      </c>
      <c r="Q9" s="8">
        <f t="shared" si="1"/>
        <v>119</v>
      </c>
      <c r="R9" s="8" t="s">
        <v>102</v>
      </c>
      <c r="S9" s="2">
        <v>7</v>
      </c>
    </row>
    <row r="10" spans="1:19" ht="12.75">
      <c r="A10" s="6">
        <v>0.46527777777777773</v>
      </c>
      <c r="B10" s="7" t="s">
        <v>17</v>
      </c>
      <c r="C10" s="8">
        <v>11</v>
      </c>
      <c r="D10" s="7" t="s">
        <v>18</v>
      </c>
      <c r="E10" s="8">
        <v>43</v>
      </c>
      <c r="F10" s="8">
        <f t="shared" si="0"/>
        <v>46</v>
      </c>
      <c r="G10" s="8">
        <v>89</v>
      </c>
      <c r="H10" s="8" t="s">
        <v>86</v>
      </c>
      <c r="I10" s="2">
        <v>16</v>
      </c>
      <c r="K10" s="22">
        <v>0.5</v>
      </c>
      <c r="L10" s="23" t="s">
        <v>47</v>
      </c>
      <c r="M10" s="15">
        <v>12</v>
      </c>
      <c r="N10" s="23" t="s">
        <v>11</v>
      </c>
      <c r="O10" s="15">
        <v>59</v>
      </c>
      <c r="P10" s="15">
        <v>58</v>
      </c>
      <c r="Q10" s="15">
        <f t="shared" si="1"/>
        <v>117</v>
      </c>
      <c r="R10" s="15" t="s">
        <v>112</v>
      </c>
      <c r="S10" s="2">
        <v>9.5</v>
      </c>
    </row>
    <row r="11" spans="1:19" ht="12.75">
      <c r="A11" s="4">
        <v>0.46527777777777773</v>
      </c>
      <c r="B11" s="1" t="s">
        <v>19</v>
      </c>
      <c r="C11" s="2">
        <v>8</v>
      </c>
      <c r="D11" s="1" t="s">
        <v>20</v>
      </c>
      <c r="E11" s="2">
        <v>53</v>
      </c>
      <c r="F11" s="2">
        <f t="shared" si="0"/>
        <v>50</v>
      </c>
      <c r="G11" s="2">
        <v>103</v>
      </c>
      <c r="H11" s="10"/>
      <c r="I11" s="2">
        <v>7</v>
      </c>
      <c r="K11" s="6">
        <v>0.5</v>
      </c>
      <c r="L11" s="7" t="s">
        <v>48</v>
      </c>
      <c r="M11" s="8">
        <v>11</v>
      </c>
      <c r="N11" s="7" t="s">
        <v>24</v>
      </c>
      <c r="O11" s="8">
        <v>57</v>
      </c>
      <c r="P11" s="8">
        <v>58</v>
      </c>
      <c r="Q11" s="8">
        <f t="shared" si="1"/>
        <v>115</v>
      </c>
      <c r="R11" s="8" t="s">
        <v>92</v>
      </c>
      <c r="S11" s="2">
        <v>12</v>
      </c>
    </row>
    <row r="12" spans="1:16" ht="12.75">
      <c r="A12" s="22">
        <v>0.46527777777777773</v>
      </c>
      <c r="B12" s="23" t="s">
        <v>21</v>
      </c>
      <c r="C12" s="15">
        <v>11</v>
      </c>
      <c r="D12" s="23" t="s">
        <v>11</v>
      </c>
      <c r="E12" s="15">
        <v>47</v>
      </c>
      <c r="F12" s="15">
        <f t="shared" si="0"/>
        <v>45</v>
      </c>
      <c r="G12" s="15">
        <v>92</v>
      </c>
      <c r="H12" s="15" t="s">
        <v>103</v>
      </c>
      <c r="I12" s="2">
        <v>14.5</v>
      </c>
      <c r="K12" s="4">
        <v>0.5</v>
      </c>
      <c r="L12" s="1" t="s">
        <v>49</v>
      </c>
      <c r="M12" s="2">
        <v>11</v>
      </c>
      <c r="N12" s="1" t="s">
        <v>15</v>
      </c>
      <c r="O12" s="2">
        <v>70</v>
      </c>
      <c r="P12" s="10" t="s">
        <v>80</v>
      </c>
    </row>
    <row r="14" spans="1:19" ht="12.75">
      <c r="A14" s="6">
        <v>0.47222222222222227</v>
      </c>
      <c r="B14" s="7" t="s">
        <v>22</v>
      </c>
      <c r="C14" s="8">
        <v>10</v>
      </c>
      <c r="D14" s="7" t="s">
        <v>18</v>
      </c>
      <c r="E14" s="8">
        <v>51</v>
      </c>
      <c r="F14" s="8">
        <f t="shared" si="0"/>
        <v>49</v>
      </c>
      <c r="G14" s="8">
        <v>100</v>
      </c>
      <c r="H14" s="8" t="s">
        <v>88</v>
      </c>
      <c r="I14" s="2">
        <v>9</v>
      </c>
      <c r="K14" s="6">
        <v>0.5069444444444444</v>
      </c>
      <c r="L14" s="7" t="s">
        <v>50</v>
      </c>
      <c r="M14" s="8">
        <v>9</v>
      </c>
      <c r="N14" s="7" t="s">
        <v>11</v>
      </c>
      <c r="O14" s="8">
        <v>66</v>
      </c>
      <c r="P14" s="8" t="s">
        <v>80</v>
      </c>
      <c r="Q14" s="8"/>
      <c r="R14" s="8" t="s">
        <v>88</v>
      </c>
      <c r="S14" s="2">
        <v>4</v>
      </c>
    </row>
    <row r="15" spans="1:19" ht="12.75">
      <c r="A15" s="22">
        <v>0.47222222222222227</v>
      </c>
      <c r="B15" s="23" t="s">
        <v>23</v>
      </c>
      <c r="C15" s="15">
        <v>11</v>
      </c>
      <c r="D15" s="23" t="s">
        <v>24</v>
      </c>
      <c r="E15" s="15">
        <v>45</v>
      </c>
      <c r="F15" s="15">
        <f t="shared" si="0"/>
        <v>49</v>
      </c>
      <c r="G15" s="15">
        <v>94</v>
      </c>
      <c r="H15" s="15" t="s">
        <v>104</v>
      </c>
      <c r="I15" s="2">
        <v>11.5</v>
      </c>
      <c r="K15" s="6">
        <v>0.5069444444444444</v>
      </c>
      <c r="L15" s="7" t="s">
        <v>51</v>
      </c>
      <c r="M15" s="8">
        <v>12</v>
      </c>
      <c r="N15" s="7" t="s">
        <v>52</v>
      </c>
      <c r="O15" s="8">
        <v>60</v>
      </c>
      <c r="P15" s="8">
        <v>58</v>
      </c>
      <c r="Q15" s="8">
        <f t="shared" si="1"/>
        <v>118</v>
      </c>
      <c r="R15" s="8" t="s">
        <v>105</v>
      </c>
      <c r="S15" s="2">
        <v>8</v>
      </c>
    </row>
    <row r="16" spans="1:19" ht="12.75">
      <c r="A16" s="16">
        <v>0.47222222222222227</v>
      </c>
      <c r="B16" s="17" t="s">
        <v>25</v>
      </c>
      <c r="C16" s="18">
        <v>12</v>
      </c>
      <c r="D16" s="17" t="s">
        <v>26</v>
      </c>
      <c r="E16" s="18">
        <v>46</v>
      </c>
      <c r="F16" s="18">
        <f t="shared" si="0"/>
        <v>47</v>
      </c>
      <c r="G16" s="18">
        <v>93</v>
      </c>
      <c r="H16" s="18" t="s">
        <v>90</v>
      </c>
      <c r="I16" s="2">
        <v>13</v>
      </c>
      <c r="K16" s="6">
        <v>0.5069444444444444</v>
      </c>
      <c r="L16" s="7" t="s">
        <v>53</v>
      </c>
      <c r="M16" s="8">
        <v>12</v>
      </c>
      <c r="N16" s="7" t="s">
        <v>18</v>
      </c>
      <c r="O16" s="8">
        <v>51</v>
      </c>
      <c r="P16" s="8">
        <v>60</v>
      </c>
      <c r="Q16" s="8">
        <f t="shared" si="1"/>
        <v>111</v>
      </c>
      <c r="R16" s="8" t="s">
        <v>86</v>
      </c>
      <c r="S16" s="2">
        <v>16</v>
      </c>
    </row>
    <row r="17" spans="1:19" ht="12.75">
      <c r="A17" s="4">
        <v>0.47222222222222227</v>
      </c>
      <c r="B17" s="1" t="s">
        <v>27</v>
      </c>
      <c r="C17" s="2">
        <v>9</v>
      </c>
      <c r="D17" s="1" t="s">
        <v>15</v>
      </c>
      <c r="E17" s="2">
        <v>57</v>
      </c>
      <c r="F17" s="2" t="s">
        <v>80</v>
      </c>
      <c r="I17" s="2">
        <v>4</v>
      </c>
      <c r="K17" s="6">
        <v>0.5069444444444444</v>
      </c>
      <c r="L17" s="7" t="s">
        <v>55</v>
      </c>
      <c r="M17" s="8">
        <v>11</v>
      </c>
      <c r="N17" s="7" t="s">
        <v>56</v>
      </c>
      <c r="O17" s="8">
        <v>67</v>
      </c>
      <c r="P17" s="8" t="s">
        <v>80</v>
      </c>
      <c r="Q17" s="8"/>
      <c r="R17" s="8" t="s">
        <v>109</v>
      </c>
      <c r="S17" s="2">
        <v>2</v>
      </c>
    </row>
    <row r="19" spans="1:19" ht="12.75">
      <c r="A19" s="4">
        <v>0.4791666666666667</v>
      </c>
      <c r="B19" s="1" t="s">
        <v>28</v>
      </c>
      <c r="C19" s="2">
        <v>9</v>
      </c>
      <c r="D19" s="1" t="s">
        <v>15</v>
      </c>
      <c r="E19" s="2">
        <v>66</v>
      </c>
      <c r="F19" s="2" t="s">
        <v>80</v>
      </c>
      <c r="I19" s="2">
        <v>2</v>
      </c>
      <c r="K19" s="6">
        <v>0.513888888888889</v>
      </c>
      <c r="L19" s="7" t="s">
        <v>60</v>
      </c>
      <c r="M19" s="8">
        <v>12</v>
      </c>
      <c r="N19" s="7" t="s">
        <v>61</v>
      </c>
      <c r="O19" s="8">
        <v>49</v>
      </c>
      <c r="P19" s="8">
        <v>48</v>
      </c>
      <c r="Q19" s="8">
        <f t="shared" si="1"/>
        <v>97</v>
      </c>
      <c r="R19" s="8" t="s">
        <v>81</v>
      </c>
      <c r="S19" s="2">
        <v>30</v>
      </c>
    </row>
    <row r="20" spans="1:19" ht="12.75">
      <c r="A20" s="6">
        <v>0.4791666666666667</v>
      </c>
      <c r="B20" s="7" t="s">
        <v>29</v>
      </c>
      <c r="C20" s="8">
        <v>12</v>
      </c>
      <c r="D20" s="7" t="s">
        <v>9</v>
      </c>
      <c r="E20" s="8">
        <v>50</v>
      </c>
      <c r="F20" s="8">
        <f t="shared" si="0"/>
        <v>53</v>
      </c>
      <c r="G20" s="8">
        <v>103</v>
      </c>
      <c r="H20" s="8" t="s">
        <v>98</v>
      </c>
      <c r="I20" s="2">
        <v>7</v>
      </c>
      <c r="K20" s="6">
        <v>0.513888888888889</v>
      </c>
      <c r="L20" s="7" t="s">
        <v>62</v>
      </c>
      <c r="M20" s="8">
        <v>11</v>
      </c>
      <c r="N20" s="7" t="s">
        <v>63</v>
      </c>
      <c r="O20" s="8">
        <v>48</v>
      </c>
      <c r="P20" s="8">
        <v>58</v>
      </c>
      <c r="Q20" s="8">
        <f t="shared" si="1"/>
        <v>106</v>
      </c>
      <c r="R20" s="8" t="s">
        <v>85</v>
      </c>
      <c r="S20" s="2">
        <v>20</v>
      </c>
    </row>
    <row r="21" spans="1:19" ht="12.75">
      <c r="A21" s="4">
        <v>0.4791666666666667</v>
      </c>
      <c r="B21" s="1" t="s">
        <v>30</v>
      </c>
      <c r="C21" s="2">
        <v>12</v>
      </c>
      <c r="D21" s="1" t="s">
        <v>31</v>
      </c>
      <c r="E21" s="2">
        <v>51</v>
      </c>
      <c r="F21" s="2">
        <f t="shared" si="0"/>
        <v>52</v>
      </c>
      <c r="G21" s="2">
        <v>103</v>
      </c>
      <c r="I21" s="2">
        <v>7</v>
      </c>
      <c r="K21" s="6">
        <v>0.513888888888889</v>
      </c>
      <c r="L21" s="7" t="s">
        <v>54</v>
      </c>
      <c r="M21" s="8">
        <v>11</v>
      </c>
      <c r="N21" s="7" t="s">
        <v>11</v>
      </c>
      <c r="O21" s="8">
        <v>56</v>
      </c>
      <c r="P21" s="8">
        <v>60</v>
      </c>
      <c r="Q21" s="8">
        <f t="shared" si="1"/>
        <v>116</v>
      </c>
      <c r="R21" s="8" t="s">
        <v>106</v>
      </c>
      <c r="S21" s="2">
        <v>11</v>
      </c>
    </row>
    <row r="22" spans="1:19" ht="12.75">
      <c r="A22" s="22">
        <v>0.4791666666666667</v>
      </c>
      <c r="B22" s="23" t="s">
        <v>33</v>
      </c>
      <c r="C22" s="15">
        <v>11</v>
      </c>
      <c r="D22" s="23" t="s">
        <v>13</v>
      </c>
      <c r="E22" s="15">
        <v>46</v>
      </c>
      <c r="F22" s="15">
        <f t="shared" si="0"/>
        <v>48</v>
      </c>
      <c r="G22" s="15">
        <v>94</v>
      </c>
      <c r="H22" s="15" t="s">
        <v>104</v>
      </c>
      <c r="I22" s="2">
        <v>11.5</v>
      </c>
      <c r="K22" s="4">
        <v>0.513888888888889</v>
      </c>
      <c r="L22" s="1" t="s">
        <v>57</v>
      </c>
      <c r="M22" s="2">
        <v>10</v>
      </c>
      <c r="N22" s="1" t="s">
        <v>18</v>
      </c>
      <c r="O22" s="2">
        <v>68</v>
      </c>
      <c r="P22" s="10" t="s">
        <v>80</v>
      </c>
      <c r="S22" s="2">
        <v>0.5</v>
      </c>
    </row>
    <row r="24" spans="1:19" ht="12.75">
      <c r="A24" s="4">
        <v>0.4861111111111111</v>
      </c>
      <c r="B24" s="1" t="s">
        <v>34</v>
      </c>
      <c r="C24" s="2">
        <v>11</v>
      </c>
      <c r="D24" s="1" t="s">
        <v>15</v>
      </c>
      <c r="E24" s="2">
        <v>53</v>
      </c>
      <c r="F24" s="2">
        <f t="shared" si="0"/>
        <v>60</v>
      </c>
      <c r="G24" s="2">
        <v>113</v>
      </c>
      <c r="I24" s="2">
        <v>5</v>
      </c>
      <c r="K24" s="6">
        <v>0.5208333333333334</v>
      </c>
      <c r="L24" s="7" t="s">
        <v>59</v>
      </c>
      <c r="M24" s="8">
        <v>11</v>
      </c>
      <c r="N24" s="7" t="s">
        <v>18</v>
      </c>
      <c r="O24" s="8">
        <v>56</v>
      </c>
      <c r="P24" s="8">
        <v>56</v>
      </c>
      <c r="Q24" s="8">
        <f t="shared" si="1"/>
        <v>112</v>
      </c>
      <c r="R24" s="8" t="s">
        <v>83</v>
      </c>
      <c r="S24" s="2">
        <v>15</v>
      </c>
    </row>
    <row r="25" spans="1:19" ht="12.75">
      <c r="A25" s="6">
        <v>0.4861111111111111</v>
      </c>
      <c r="B25" s="7" t="s">
        <v>35</v>
      </c>
      <c r="C25" s="8">
        <v>12</v>
      </c>
      <c r="D25" s="7" t="s">
        <v>31</v>
      </c>
      <c r="E25" s="8">
        <v>50</v>
      </c>
      <c r="F25" s="8">
        <f t="shared" si="0"/>
        <v>48</v>
      </c>
      <c r="G25" s="8">
        <v>98</v>
      </c>
      <c r="H25" s="8" t="s">
        <v>93</v>
      </c>
      <c r="I25" s="2">
        <v>10</v>
      </c>
      <c r="K25" s="6">
        <v>0.5208333333333334</v>
      </c>
      <c r="L25" s="7" t="s">
        <v>64</v>
      </c>
      <c r="M25" s="8">
        <v>12</v>
      </c>
      <c r="N25" s="7" t="s">
        <v>65</v>
      </c>
      <c r="O25" s="8">
        <v>50</v>
      </c>
      <c r="P25" s="8">
        <v>63</v>
      </c>
      <c r="Q25" s="8">
        <f t="shared" si="1"/>
        <v>113</v>
      </c>
      <c r="R25" s="8" t="s">
        <v>87</v>
      </c>
      <c r="S25" s="2">
        <v>14</v>
      </c>
    </row>
    <row r="26" spans="1:16" ht="12.75">
      <c r="A26" s="4">
        <v>0.4861111111111111</v>
      </c>
      <c r="B26" s="1" t="s">
        <v>36</v>
      </c>
      <c r="C26" s="2">
        <v>12</v>
      </c>
      <c r="D26" s="1" t="s">
        <v>31</v>
      </c>
      <c r="E26" s="2">
        <v>74</v>
      </c>
      <c r="F26" s="2" t="s">
        <v>80</v>
      </c>
      <c r="I26" s="2">
        <v>1</v>
      </c>
      <c r="K26" s="4">
        <v>0.5208333333333334</v>
      </c>
      <c r="L26" s="1" t="s">
        <v>66</v>
      </c>
      <c r="M26" s="2">
        <v>12</v>
      </c>
      <c r="N26" s="1" t="s">
        <v>61</v>
      </c>
      <c r="O26" s="2">
        <v>75</v>
      </c>
      <c r="P26" s="10" t="s">
        <v>80</v>
      </c>
    </row>
    <row r="27" spans="1:19" ht="12.75">
      <c r="A27" s="4">
        <v>0.4861111111111111</v>
      </c>
      <c r="B27" s="1" t="s">
        <v>37</v>
      </c>
      <c r="C27" s="2">
        <v>11</v>
      </c>
      <c r="D27" s="1" t="s">
        <v>26</v>
      </c>
      <c r="E27" s="2">
        <v>64</v>
      </c>
      <c r="F27" s="2" t="s">
        <v>80</v>
      </c>
      <c r="I27" s="2">
        <v>3</v>
      </c>
      <c r="K27" s="6">
        <v>0.5208333333333334</v>
      </c>
      <c r="L27" s="7" t="s">
        <v>67</v>
      </c>
      <c r="M27" s="8">
        <v>9</v>
      </c>
      <c r="N27" s="7" t="s">
        <v>9</v>
      </c>
      <c r="O27" s="8">
        <v>65</v>
      </c>
      <c r="P27" s="8">
        <v>65</v>
      </c>
      <c r="Q27" s="8">
        <f t="shared" si="1"/>
        <v>130</v>
      </c>
      <c r="R27" s="8" t="s">
        <v>107</v>
      </c>
      <c r="S27" s="2">
        <v>5</v>
      </c>
    </row>
    <row r="28" ht="12.75">
      <c r="K28" s="5"/>
    </row>
    <row r="29" spans="1:19" ht="12.75">
      <c r="A29" s="3" t="s">
        <v>38</v>
      </c>
      <c r="B29" s="1" t="s">
        <v>39</v>
      </c>
      <c r="C29" s="2">
        <v>12</v>
      </c>
      <c r="D29" s="1" t="s">
        <v>18</v>
      </c>
      <c r="K29" s="6">
        <v>0.5277777777777778</v>
      </c>
      <c r="L29" s="7" t="s">
        <v>78</v>
      </c>
      <c r="M29" s="8">
        <v>12</v>
      </c>
      <c r="N29" s="7" t="s">
        <v>9</v>
      </c>
      <c r="O29" s="8">
        <v>66</v>
      </c>
      <c r="P29" s="8" t="s">
        <v>80</v>
      </c>
      <c r="Q29" s="8"/>
      <c r="R29" s="8" t="s">
        <v>98</v>
      </c>
      <c r="S29" s="2">
        <v>3</v>
      </c>
    </row>
    <row r="30" spans="1:19" ht="12.75">
      <c r="A30" s="3" t="s">
        <v>40</v>
      </c>
      <c r="B30" s="1" t="s">
        <v>41</v>
      </c>
      <c r="C30" s="2">
        <v>10</v>
      </c>
      <c r="D30" s="1" t="s">
        <v>20</v>
      </c>
      <c r="K30" s="4">
        <v>0.5277777777777778</v>
      </c>
      <c r="L30" s="1" t="s">
        <v>58</v>
      </c>
      <c r="M30" s="2">
        <v>10</v>
      </c>
      <c r="N30" s="1" t="s">
        <v>75</v>
      </c>
      <c r="O30" s="2">
        <v>68</v>
      </c>
      <c r="P30" s="10" t="s">
        <v>80</v>
      </c>
      <c r="S30" s="2">
        <v>0.5</v>
      </c>
    </row>
    <row r="31" spans="11:19" ht="12.75">
      <c r="K31" s="6">
        <v>0.5277777777777778</v>
      </c>
      <c r="L31" s="7" t="s">
        <v>68</v>
      </c>
      <c r="M31" s="8">
        <v>12</v>
      </c>
      <c r="N31" s="7" t="s">
        <v>18</v>
      </c>
      <c r="O31" s="8">
        <v>59</v>
      </c>
      <c r="P31" s="8">
        <v>68</v>
      </c>
      <c r="Q31" s="8">
        <f t="shared" si="1"/>
        <v>127</v>
      </c>
      <c r="R31" s="8" t="s">
        <v>108</v>
      </c>
      <c r="S31" s="2">
        <v>6</v>
      </c>
    </row>
    <row r="32" spans="1:16" ht="12.75">
      <c r="A32" s="7" t="s">
        <v>97</v>
      </c>
      <c r="B32" s="20"/>
      <c r="C32" s="21"/>
      <c r="D32" s="20"/>
      <c r="K32" s="4">
        <v>0.5277777777777778</v>
      </c>
      <c r="L32" s="1" t="s">
        <v>69</v>
      </c>
      <c r="M32" s="2">
        <v>12</v>
      </c>
      <c r="N32" s="1" t="s">
        <v>70</v>
      </c>
      <c r="O32" s="2">
        <v>76</v>
      </c>
      <c r="P32" s="10" t="s">
        <v>80</v>
      </c>
    </row>
    <row r="33" spans="1:8" ht="12.75">
      <c r="A33" s="11" t="s">
        <v>94</v>
      </c>
      <c r="B33" s="24"/>
      <c r="C33" s="25"/>
      <c r="D33" s="24"/>
      <c r="E33" s="25"/>
      <c r="F33" s="25"/>
      <c r="G33" s="25"/>
      <c r="H33" s="25"/>
    </row>
    <row r="34" spans="1:19" ht="12.75">
      <c r="A34" s="19" t="s">
        <v>91</v>
      </c>
      <c r="K34" s="6">
        <v>0.5347222222222222</v>
      </c>
      <c r="L34" s="7" t="s">
        <v>71</v>
      </c>
      <c r="M34" s="8">
        <v>12</v>
      </c>
      <c r="N34" s="7" t="s">
        <v>9</v>
      </c>
      <c r="O34" s="8">
        <v>56</v>
      </c>
      <c r="P34" s="8">
        <v>58</v>
      </c>
      <c r="Q34" s="8">
        <f t="shared" si="1"/>
        <v>114</v>
      </c>
      <c r="R34" s="8" t="s">
        <v>89</v>
      </c>
      <c r="S34" s="2">
        <v>13</v>
      </c>
    </row>
    <row r="35" spans="1:16" ht="12.75">
      <c r="A35" s="1"/>
      <c r="D35" s="12" t="s">
        <v>15</v>
      </c>
      <c r="E35" s="1"/>
      <c r="H35" s="10" t="s">
        <v>85</v>
      </c>
      <c r="I35" s="2">
        <f>I7+I17+I19+I24</f>
        <v>29</v>
      </c>
      <c r="K35" s="4">
        <v>0.5347222222222222</v>
      </c>
      <c r="L35" s="1" t="s">
        <v>74</v>
      </c>
      <c r="M35" s="2">
        <v>11</v>
      </c>
      <c r="N35" s="1" t="s">
        <v>13</v>
      </c>
      <c r="O35" s="10" t="s">
        <v>99</v>
      </c>
      <c r="P35" s="10" t="s">
        <v>80</v>
      </c>
    </row>
    <row r="36" spans="4:16" ht="12.75">
      <c r="D36" s="12" t="s">
        <v>95</v>
      </c>
      <c r="E36" s="1"/>
      <c r="H36" s="10" t="s">
        <v>82</v>
      </c>
      <c r="I36" s="2">
        <f>I5+I12</f>
        <v>39.5</v>
      </c>
      <c r="K36" s="4">
        <v>0.5347222222222222</v>
      </c>
      <c r="L36" s="1" t="s">
        <v>72</v>
      </c>
      <c r="M36" s="2">
        <v>12</v>
      </c>
      <c r="N36" s="1" t="s">
        <v>56</v>
      </c>
      <c r="O36" s="2">
        <v>75</v>
      </c>
      <c r="P36" s="10" t="s">
        <v>80</v>
      </c>
    </row>
    <row r="37" spans="4:16" ht="12.75">
      <c r="D37" s="12" t="s">
        <v>20</v>
      </c>
      <c r="E37" s="1"/>
      <c r="H37" s="10" t="s">
        <v>92</v>
      </c>
      <c r="I37" s="2">
        <f>I11</f>
        <v>7</v>
      </c>
      <c r="K37" s="4">
        <v>0.5347222222222222</v>
      </c>
      <c r="L37" s="1" t="s">
        <v>73</v>
      </c>
      <c r="M37" s="2">
        <v>10</v>
      </c>
      <c r="N37" s="1" t="s">
        <v>76</v>
      </c>
      <c r="O37" s="2">
        <v>86</v>
      </c>
      <c r="P37" s="10" t="s">
        <v>80</v>
      </c>
    </row>
    <row r="38" spans="4:13" ht="12.75">
      <c r="D38" s="13" t="s">
        <v>18</v>
      </c>
      <c r="E38" s="1"/>
      <c r="H38" s="10" t="s">
        <v>86</v>
      </c>
      <c r="I38" s="2">
        <f>I10+I14</f>
        <v>25</v>
      </c>
      <c r="K38" s="19"/>
      <c r="M38" s="1"/>
    </row>
    <row r="39" spans="3:11" ht="12.75">
      <c r="C39" s="29" t="s">
        <v>113</v>
      </c>
      <c r="D39" s="26" t="s">
        <v>96</v>
      </c>
      <c r="E39" s="7"/>
      <c r="F39" s="8"/>
      <c r="G39" s="8"/>
      <c r="H39" s="8" t="s">
        <v>81</v>
      </c>
      <c r="I39" s="8">
        <f>I4+I9+I20</f>
        <v>57</v>
      </c>
      <c r="J39" s="8"/>
      <c r="K39" s="7" t="s">
        <v>97</v>
      </c>
    </row>
    <row r="40" spans="4:18" ht="12.75">
      <c r="D40" s="13" t="s">
        <v>13</v>
      </c>
      <c r="E40" s="1"/>
      <c r="H40" s="10" t="s">
        <v>84</v>
      </c>
      <c r="I40" s="2">
        <f>I6+I22</f>
        <v>26</v>
      </c>
      <c r="K40" s="11" t="s">
        <v>94</v>
      </c>
      <c r="L40" s="24"/>
      <c r="M40" s="25"/>
      <c r="N40" s="24"/>
      <c r="O40" s="25"/>
      <c r="P40" s="25"/>
      <c r="Q40" s="25"/>
      <c r="R40" s="25"/>
    </row>
    <row r="41" spans="4:19" ht="12.75">
      <c r="D41" s="13" t="s">
        <v>24</v>
      </c>
      <c r="H41" s="10" t="s">
        <v>89</v>
      </c>
      <c r="I41" s="2">
        <f>I15</f>
        <v>11.5</v>
      </c>
      <c r="N41" s="12" t="s">
        <v>15</v>
      </c>
      <c r="R41" s="10" t="s">
        <v>87</v>
      </c>
      <c r="S41" s="2">
        <f>S6+S12</f>
        <v>18</v>
      </c>
    </row>
    <row r="42" spans="4:19" ht="12.75">
      <c r="D42" s="13" t="s">
        <v>26</v>
      </c>
      <c r="H42" s="10" t="s">
        <v>87</v>
      </c>
      <c r="I42" s="2">
        <f>I16+I27</f>
        <v>16</v>
      </c>
      <c r="N42" s="12" t="s">
        <v>95</v>
      </c>
      <c r="R42" s="10" t="s">
        <v>84</v>
      </c>
      <c r="S42" s="2">
        <f>S10+S14+S21</f>
        <v>24.5</v>
      </c>
    </row>
    <row r="43" spans="4:19" ht="12.75">
      <c r="D43" s="13" t="s">
        <v>31</v>
      </c>
      <c r="H43" s="10" t="s">
        <v>83</v>
      </c>
      <c r="I43" s="2">
        <f>I21+I25+I26</f>
        <v>18</v>
      </c>
      <c r="N43" s="12" t="s">
        <v>20</v>
      </c>
      <c r="S43" s="2">
        <v>0</v>
      </c>
    </row>
    <row r="44" spans="13:19" ht="12.75">
      <c r="M44" s="29" t="s">
        <v>113</v>
      </c>
      <c r="N44" s="26" t="s">
        <v>18</v>
      </c>
      <c r="O44" s="8"/>
      <c r="P44" s="8"/>
      <c r="Q44" s="8"/>
      <c r="R44" s="8" t="s">
        <v>81</v>
      </c>
      <c r="S44" s="8">
        <f>S7+S16+S22+S24+S31</f>
        <v>47</v>
      </c>
    </row>
    <row r="45" spans="14:19" ht="12.75">
      <c r="N45" s="13" t="s">
        <v>96</v>
      </c>
      <c r="R45" s="10" t="s">
        <v>86</v>
      </c>
      <c r="S45" s="2">
        <f>S27+S29+S34</f>
        <v>21</v>
      </c>
    </row>
    <row r="46" spans="14:19" ht="12.75">
      <c r="N46" s="13" t="s">
        <v>13</v>
      </c>
      <c r="R46" s="10" t="s">
        <v>110</v>
      </c>
      <c r="S46" s="2">
        <f>S5+S32+S35</f>
        <v>25</v>
      </c>
    </row>
    <row r="47" spans="14:19" ht="12.75">
      <c r="N47" s="13" t="s">
        <v>52</v>
      </c>
      <c r="R47" s="10" t="s">
        <v>106</v>
      </c>
      <c r="S47" s="2">
        <f>S15</f>
        <v>8</v>
      </c>
    </row>
    <row r="48" spans="14:19" ht="12.75">
      <c r="N48" s="13" t="s">
        <v>61</v>
      </c>
      <c r="R48" s="10" t="s">
        <v>82</v>
      </c>
      <c r="S48" s="2">
        <f>S19+S26</f>
        <v>30</v>
      </c>
    </row>
    <row r="49" spans="14:19" ht="12.75">
      <c r="N49" s="13" t="s">
        <v>56</v>
      </c>
      <c r="R49" s="10" t="s">
        <v>111</v>
      </c>
      <c r="S49" s="2">
        <f>S17+S36</f>
        <v>2</v>
      </c>
    </row>
    <row r="50" spans="14:19" ht="12.75">
      <c r="N50" s="13" t="s">
        <v>24</v>
      </c>
      <c r="R50" s="10" t="s">
        <v>92</v>
      </c>
      <c r="S50" s="2">
        <f>S11</f>
        <v>12</v>
      </c>
    </row>
    <row r="51" spans="14:19" ht="12.75">
      <c r="N51" s="13" t="s">
        <v>31</v>
      </c>
      <c r="R51" s="10" t="s">
        <v>101</v>
      </c>
      <c r="S51" s="2">
        <f>S9+S30+S37</f>
        <v>7.5</v>
      </c>
    </row>
    <row r="52" spans="14:19" ht="12.75">
      <c r="N52" s="13" t="s">
        <v>63</v>
      </c>
      <c r="R52" s="10" t="s">
        <v>83</v>
      </c>
      <c r="S52" s="2">
        <f>S20</f>
        <v>20</v>
      </c>
    </row>
    <row r="53" spans="14:19" ht="12.75">
      <c r="N53" s="13" t="s">
        <v>65</v>
      </c>
      <c r="R53" s="10" t="s">
        <v>89</v>
      </c>
      <c r="S53" s="2">
        <f>S25</f>
        <v>14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 Olmsted</dc:creator>
  <cp:keywords/>
  <dc:description/>
  <cp:lastModifiedBy>Patrick Russell</cp:lastModifiedBy>
  <cp:lastPrinted>2014-05-23T17:05:12Z</cp:lastPrinted>
  <dcterms:created xsi:type="dcterms:W3CDTF">2014-05-20T03:58:11Z</dcterms:created>
  <dcterms:modified xsi:type="dcterms:W3CDTF">2014-05-23T17:18:25Z</dcterms:modified>
  <cp:category/>
  <cp:version/>
  <cp:contentType/>
  <cp:contentStatus/>
</cp:coreProperties>
</file>